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<sst xmlns="http://schemas.openxmlformats.org/spreadsheetml/2006/main" count="70" uniqueCount="46">
  <si>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</si>
  <si>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</si>
  <si>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</si>
  <si>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</si>
  <si>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</si>
  <si>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</si>
  <si>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</si>
  <si>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</si>
  <si>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</si>
  <si>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</si>
  <si>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</si>
  <si>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</si>
  <si>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</si>
  <si>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</si>
  <si>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</si>
  <si>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</si>
  <si>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</si>
  <si>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</si>
  <si>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</si>
  <si>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</si>
  <si>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</si>
  <si>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</si>
  <si>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</si>
  <si>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</si>
  <si>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</si>
  <si>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</si>
  <si>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</si>
  <si>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</si>
  <si>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</si>
  <si>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</si>
  <si>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</si>
  <si>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</si>
  <si>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</si>
  <si>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</si>
  <si>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</si>
  <si>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</si>
  <si>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</si>
  <si>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</si>
  <si>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</si>
  <si>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</si>
  <si>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</si>
  <si>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</si>
  <si>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</si>
  <si>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</si>
  <si>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Universidad Tecnológica de la Sierra Hidalguense (a)</t>
  </si>
  <si>
    <t>Del 1 de Enero al 31 de Diciembre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</si>
</sst>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64" fontId="37" fillId="0" borderId="13" xfId="0" applyNumberFormat="1" applyFont="1" applyBorder="1" applyAlignment="1">
      <alignment vertical="center" wrapText="1"/>
    </xf>
    <xf numFmtId="164" fontId="37" fillId="0" borderId="11" xfId="0" applyNumberFormat="1" applyFont="1" applyBorder="1" applyAlignment="1">
      <alignment vertical="center" wrapText="1"/>
    </xf>
    <xf numFmtId="164" fontId="38" fillId="0" borderId="14" xfId="0" applyNumberFormat="1" applyFont="1" applyBorder="1" applyAlignment="1">
      <alignment vertical="center" wrapText="1"/>
    </xf>
    <xf numFmtId="164" fontId="38" fillId="0" borderId="11" xfId="0" applyNumberFormat="1" applyFont="1" applyBorder="1" applyAlignment="1">
      <alignment vertical="center" wrapText="1"/>
    </xf>
    <xf numFmtId="164" fontId="37" fillId="0" borderId="14" xfId="0" applyNumberFormat="1" applyFont="1" applyBorder="1" applyAlignment="1">
      <alignment horizontal="left" vertical="center" wrapText="1" indent="5"/>
    </xf>
    <xf numFmtId="164" fontId="37" fillId="0" borderId="14" xfId="0" applyNumberFormat="1" applyFont="1" applyBorder="1" applyAlignment="1">
      <alignment vertical="center" wrapText="1"/>
    </xf>
    <xf numFmtId="164" fontId="37" fillId="33" borderId="11" xfId="0" applyNumberFormat="1" applyFont="1" applyFill="1" applyBorder="1" applyAlignment="1">
      <alignment vertical="center" wrapText="1"/>
    </xf>
    <xf numFmtId="164" fontId="37" fillId="0" borderId="15" xfId="0" applyNumberFormat="1" applyFont="1" applyBorder="1" applyAlignment="1">
      <alignment vertical="center" wrapText="1"/>
    </xf>
    <xf numFmtId="164" fontId="37" fillId="0" borderId="12" xfId="0" applyNumberFormat="1" applyFont="1" applyBorder="1" applyAlignment="1">
      <alignment vertical="center" wrapText="1"/>
    </xf>
    <xf numFmtId="164" fontId="38" fillId="33" borderId="16" xfId="0" applyNumberFormat="1" applyFont="1" applyFill="1" applyBorder="1" applyAlignment="1">
      <alignment vertical="center"/>
    </xf>
    <xf numFmtId="164" fontId="38" fillId="33" borderId="17" xfId="0" applyNumberFormat="1" applyFont="1" applyFill="1" applyBorder="1" applyAlignment="1">
      <alignment horizontal="center" vertical="center" wrapText="1"/>
    </xf>
    <xf numFmtId="164" fontId="38" fillId="0" borderId="15" xfId="0" applyNumberFormat="1" applyFont="1" applyBorder="1" applyAlignment="1">
      <alignment vertical="center" wrapText="1"/>
    </xf>
    <xf numFmtId="164" fontId="38" fillId="0" borderId="12" xfId="0" applyNumberFormat="1" applyFont="1" applyBorder="1" applyAlignment="1">
      <alignment vertical="center" wrapText="1"/>
    </xf>
    <xf numFmtId="164" fontId="37" fillId="0" borderId="0" xfId="0" applyNumberFormat="1" applyFont="1" applyAlignment="1">
      <alignment/>
    </xf>
    <xf numFmtId="164" fontId="38" fillId="33" borderId="18" xfId="0" applyNumberFormat="1" applyFont="1" applyFill="1" applyBorder="1" applyAlignment="1">
      <alignment horizontal="center" vertical="center"/>
    </xf>
    <xf numFmtId="164" fontId="38" fillId="33" borderId="12" xfId="0" applyNumberFormat="1" applyFont="1" applyFill="1" applyBorder="1" applyAlignment="1">
      <alignment horizontal="center" vertical="center"/>
    </xf>
    <xf numFmtId="164" fontId="37" fillId="0" borderId="13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horizontal="left" vertical="center" indent="5"/>
    </xf>
    <xf numFmtId="164" fontId="37" fillId="0" borderId="14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horizontal="justify" vertical="center"/>
    </xf>
    <xf numFmtId="164" fontId="37" fillId="0" borderId="14" xfId="0" applyNumberFormat="1" applyFont="1" applyBorder="1" applyAlignment="1">
      <alignment horizontal="left" vertical="center" indent="1"/>
    </xf>
    <xf numFmtId="164" fontId="37" fillId="34" borderId="11" xfId="0" applyNumberFormat="1" applyFont="1" applyFill="1" applyBorder="1" applyAlignment="1">
      <alignment vertical="center"/>
    </xf>
    <xf numFmtId="164" fontId="38" fillId="0" borderId="14" xfId="0" applyNumberFormat="1" applyFont="1" applyBorder="1" applyAlignment="1">
      <alignment horizontal="left" vertical="center" indent="1"/>
    </xf>
    <xf numFmtId="164" fontId="38" fillId="0" borderId="14" xfId="0" applyNumberFormat="1" applyFont="1" applyBorder="1" applyAlignment="1">
      <alignment horizontal="left" vertical="center" wrapText="1" indent="1"/>
    </xf>
    <xf numFmtId="164" fontId="37" fillId="0" borderId="14" xfId="0" applyNumberFormat="1" applyFont="1" applyBorder="1" applyAlignment="1">
      <alignment horizontal="left" vertical="center" wrapText="1" indent="1"/>
    </xf>
    <xf numFmtId="164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64" fontId="38" fillId="33" borderId="20" xfId="0" applyNumberFormat="1" applyFont="1" applyFill="1" applyBorder="1" applyAlignment="1">
      <alignment vertical="center"/>
    </xf>
    <xf numFmtId="164" fontId="38" fillId="33" borderId="23" xfId="0" applyNumberFormat="1" applyFont="1" applyFill="1" applyBorder="1" applyAlignment="1">
      <alignment vertical="center"/>
    </xf>
    <xf numFmtId="164" fontId="38" fillId="33" borderId="13" xfId="0" applyNumberFormat="1" applyFont="1" applyFill="1" applyBorder="1" applyAlignment="1">
      <alignment horizontal="center" vertical="center"/>
    </xf>
    <xf numFmtId="164" fontId="38" fillId="33" borderId="15" xfId="0" applyNumberFormat="1" applyFont="1" applyFill="1" applyBorder="1" applyAlignment="1">
      <alignment horizontal="center" vertical="center"/>
    </xf>
    <xf numFmtId="164" fontId="38" fillId="33" borderId="13" xfId="0" applyNumberFormat="1" applyFont="1" applyFill="1" applyBorder="1" applyAlignment="1">
      <alignment horizontal="center" vertical="center" wrapText="1"/>
    </xf>
    <xf numFmtId="164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51" activePane="bottomLeft" state="frozen"/>
      <selection pane="topLeft" activeCell="A1" sqref="A1"/>
      <selection pane="bottomLeft" activeCell="B68" sqref="B6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68601481.06</v>
      </c>
      <c r="D9" s="8">
        <f>SUM(D10:D12)</f>
        <v>69094881.19999999</v>
      </c>
      <c r="E9" s="8">
        <f>SUM(E10:E12)</f>
        <v>68106432.19999999</v>
      </c>
    </row>
    <row r="10" spans="2:5" ht="12.75">
      <c r="B10" s="9" t="s">
        <v>9</v>
      </c>
      <c r="C10" s="6">
        <v>35609894.31</v>
      </c>
      <c r="D10" s="6">
        <v>35127835.04</v>
      </c>
      <c r="E10" s="6">
        <v>34139386.04</v>
      </c>
    </row>
    <row r="11" spans="2:5" ht="12.75">
      <c r="B11" s="9" t="s">
        <v>10</v>
      </c>
      <c r="C11" s="6">
        <v>32991586.75</v>
      </c>
      <c r="D11" s="6">
        <v>33967046.16</v>
      </c>
      <c r="E11" s="6">
        <v>33967046.16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43</v>
      </c>
      <c r="C14" s="8">
        <f>SUM(C15:C16)</f>
        <v>68601481.06</v>
      </c>
      <c r="D14" s="8">
        <f>SUM(D15:D16)</f>
        <v>68467984.48</v>
      </c>
      <c r="E14" s="8">
        <f>SUM(E15:E16)</f>
        <v>66638614.410000004</v>
      </c>
    </row>
    <row r="15" spans="2:5" ht="12.75">
      <c r="B15" s="9" t="s">
        <v>12</v>
      </c>
      <c r="C15" s="6">
        <v>35609894.31</v>
      </c>
      <c r="D15" s="6">
        <v>34503092.34</v>
      </c>
      <c r="E15" s="6">
        <v>33722439.74</v>
      </c>
    </row>
    <row r="16" spans="2:5" ht="12.75">
      <c r="B16" s="9" t="s">
        <v>13</v>
      </c>
      <c r="C16" s="6">
        <v>32991586.75</v>
      </c>
      <c r="D16" s="6">
        <v>33964892.14</v>
      </c>
      <c r="E16" s="6">
        <v>32916174.67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626896.7199999839</v>
      </c>
      <c r="E22" s="7">
        <f>E9-E14+E18</f>
        <v>1467817.7899999842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626896.7199999839</v>
      </c>
      <c r="E24" s="7">
        <f>E22-E12</f>
        <v>1467817.7899999842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626896.7199999839</v>
      </c>
      <c r="E26" s="8">
        <f>E24-E18</f>
        <v>1467817.7899999842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26</v>
      </c>
      <c r="C35" s="8">
        <f>C26+C31</f>
        <v>0</v>
      </c>
      <c r="D35" s="8">
        <f>D26+D31</f>
        <v>626896.7199999839</v>
      </c>
      <c r="E35" s="8">
        <f>E26+E31</f>
        <v>1467817.7899999842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27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28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29</v>
      </c>
      <c r="C42" s="22"/>
      <c r="D42" s="26"/>
      <c r="E42" s="26"/>
    </row>
    <row r="43" spans="2:5" ht="12.75">
      <c r="B43" s="25" t="s">
        <v>30</v>
      </c>
      <c r="C43" s="22"/>
      <c r="D43" s="26"/>
      <c r="E43" s="26"/>
    </row>
    <row r="44" spans="2:5" ht="12.75">
      <c r="B44" s="23" t="s">
        <v>31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32</v>
      </c>
      <c r="C45" s="22"/>
      <c r="D45" s="26"/>
      <c r="E45" s="26"/>
    </row>
    <row r="46" spans="2:5" ht="12.75">
      <c r="B46" s="25" t="s">
        <v>33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34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35</v>
      </c>
      <c r="C54" s="22">
        <f>C10</f>
        <v>35609894.31</v>
      </c>
      <c r="D54" s="26">
        <f>D10</f>
        <v>35127835.04</v>
      </c>
      <c r="E54" s="26">
        <f>E10</f>
        <v>34139386.04</v>
      </c>
    </row>
    <row r="55" spans="2:5" ht="12.75">
      <c r="B55" s="26"/>
      <c r="C55" s="22"/>
      <c r="D55" s="26"/>
      <c r="E55" s="26"/>
    </row>
    <row r="56" spans="2:5" ht="12.75">
      <c r="B56" s="29" t="s">
        <v>36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29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32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35609894.31</v>
      </c>
      <c r="D60" s="22">
        <f>D15</f>
        <v>34503092.34</v>
      </c>
      <c r="E60" s="22">
        <f>E15</f>
        <v>33722439.74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37</v>
      </c>
      <c r="C64" s="24">
        <f>C54+C56-C60+C62</f>
        <v>0</v>
      </c>
      <c r="D64" s="23">
        <f>D54+D56-D60+D62</f>
        <v>624742.6999999955</v>
      </c>
      <c r="E64" s="23">
        <f>E54+E56-E60+E62</f>
        <v>416946.299999997</v>
      </c>
    </row>
    <row r="65" spans="2:5" ht="12.75">
      <c r="B65" s="32"/>
      <c r="C65" s="24"/>
      <c r="D65" s="23"/>
      <c r="E65" s="23"/>
    </row>
    <row r="66" spans="2:5" ht="25.5">
      <c r="B66" s="33" t="s">
        <v>38</v>
      </c>
      <c r="C66" s="24">
        <f>C64-C56</f>
        <v>0</v>
      </c>
      <c r="D66" s="23">
        <f>D64-D56</f>
        <v>624742.6999999955</v>
      </c>
      <c r="E66" s="23">
        <f>E64-E56</f>
        <v>416946.299999997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27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32991586.75</v>
      </c>
      <c r="D72" s="26">
        <f>D11</f>
        <v>33967046.16</v>
      </c>
      <c r="E72" s="26">
        <f>E11</f>
        <v>33967046.16</v>
      </c>
    </row>
    <row r="73" spans="2:5" ht="12.75">
      <c r="B73" s="26"/>
      <c r="C73" s="22"/>
      <c r="D73" s="26"/>
      <c r="E73" s="26"/>
    </row>
    <row r="74" spans="2:5" ht="25.5">
      <c r="B74" s="34" t="s">
        <v>39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30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33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40</v>
      </c>
      <c r="C78" s="22">
        <f>C16</f>
        <v>32991586.75</v>
      </c>
      <c r="D78" s="22">
        <f>D16</f>
        <v>33964892.14</v>
      </c>
      <c r="E78" s="22">
        <f>E16</f>
        <v>32916174.67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41</v>
      </c>
      <c r="C82" s="24">
        <f>C72+C74-C78+C80</f>
        <v>0</v>
      </c>
      <c r="D82" s="23">
        <f>D72+D74-D78+D80</f>
        <v>2154.0199999958277</v>
      </c>
      <c r="E82" s="23">
        <f>E72+E74-E78+E80</f>
        <v>1050871.4899999946</v>
      </c>
    </row>
    <row r="83" spans="2:5" ht="12.75">
      <c r="B83" s="32"/>
      <c r="C83" s="24"/>
      <c r="D83" s="23"/>
      <c r="E83" s="23"/>
    </row>
    <row r="84" spans="2:5" ht="25.5">
      <c r="B84" s="33" t="s">
        <v>42</v>
      </c>
      <c r="C84" s="24">
        <f>C82-C74</f>
        <v>0</v>
      </c>
      <c r="D84" s="23">
        <f>D82-D74</f>
        <v>2154.0199999958277</v>
      </c>
      <c r="E84" s="23">
        <f>E82-E74</f>
        <v>1050871.4899999946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2016-12-20T19:32:28Z</cp:lastPrinted>
  <dcterms:created xsi:type="dcterms:W3CDTF">2016-10-11T20:00:09Z</dcterms:created>
  <dcterms:modified xsi:type="dcterms:W3CDTF">2018-01-16T02:37:37Z</dcterms:modified>
  <cp:category/>
  <cp:version/>
  <cp:contentType/>
  <cp:contentStatus/>
</cp:coreProperties>
</file>